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3125"/>
  </bookViews>
  <sheets>
    <sheet name="总表" sheetId="8" r:id="rId1"/>
    <sheet name="表3-1" sheetId="4" r:id="rId2"/>
    <sheet name="表3-2" sheetId="7" r:id="rId3"/>
    <sheet name="表3-3" sheetId="5" r:id="rId4"/>
  </sheets>
  <externalReferences>
    <externalReference r:id="rId5"/>
  </externalReferences>
  <definedNames>
    <definedName name="_xlnm._FilterDatabase" localSheetId="1" hidden="1">'表3-1'!$A$6:$HW$8</definedName>
    <definedName name="_xlnm._FilterDatabase" localSheetId="3" hidden="1">'表3-3'!$A$5:$H$13</definedName>
    <definedName name="_xlnm.Print_Titles" localSheetId="0">总表!$4:$4</definedName>
    <definedName name="_xlnm.Print_Titles" localSheetId="1">'表3-1'!$4:$6</definedName>
    <definedName name="_xlnm.Print_Titles" localSheetId="2">'表3-2'!$4:$5</definedName>
  </definedNames>
  <calcPr calcId="144525"/>
</workbook>
</file>

<file path=xl/sharedStrings.xml><?xml version="1.0" encoding="utf-8"?>
<sst xmlns="http://schemas.openxmlformats.org/spreadsheetml/2006/main" count="92" uniqueCount="67">
  <si>
    <t>附件3</t>
  </si>
  <si>
    <t>2023年中央财政补助医疗卫生机构能力建设、卫生健康人才培养资金分配表</t>
  </si>
  <si>
    <t>金额：万元</t>
  </si>
  <si>
    <t>单位</t>
  </si>
  <si>
    <t>合计</t>
  </si>
  <si>
    <t>传染病监测预警与应急指挥能力提升</t>
  </si>
  <si>
    <t>监测预警队伍建设和人才培养</t>
  </si>
  <si>
    <t>传染病实验室检测质量提升</t>
  </si>
  <si>
    <t>国家传染病应急队伍能力建设</t>
  </si>
  <si>
    <t>责任科室</t>
  </si>
  <si>
    <t>规划科</t>
  </si>
  <si>
    <t>疾控科</t>
  </si>
  <si>
    <t>应急办</t>
  </si>
  <si>
    <t>江门市</t>
  </si>
  <si>
    <t>市疾控中心</t>
  </si>
  <si>
    <t>蓬江区</t>
  </si>
  <si>
    <t>江海区</t>
  </si>
  <si>
    <t>新会区</t>
  </si>
  <si>
    <t>台山市</t>
  </si>
  <si>
    <t>开平市</t>
  </si>
  <si>
    <t>鹤山市</t>
  </si>
  <si>
    <t>恩平市</t>
  </si>
  <si>
    <t>备注：1.传染病监测预警与应急指挥能力提升项目：市本级按54万元/市补助，各县（区）按16万元/县（区）补助。
2.疾控中心传染病应急专业人员开展传染病应急处置培训：每个地市疾控中心负责组织辖区内培训，地市疾控中心覆盖面不少于20人次，县（市、区）疾控中心覆盖面不少于10人次。</t>
  </si>
  <si>
    <t>附件3-1</t>
  </si>
  <si>
    <t>2023年中央财政补助医疗卫生机构能力建设、卫生健康人才培养资金任务清单一</t>
  </si>
  <si>
    <t>小计</t>
  </si>
  <si>
    <t>基层专业人员培训</t>
  </si>
  <si>
    <t>专业骨干培训</t>
  </si>
  <si>
    <t>任务数</t>
  </si>
  <si>
    <t>补助金额</t>
  </si>
  <si>
    <t>备注</t>
  </si>
  <si>
    <t>各市统计培训人数（人）</t>
  </si>
  <si>
    <t>培训金额（按照7天，120元/人/天计算）</t>
  </si>
  <si>
    <t>培训人数（人）</t>
  </si>
  <si>
    <r>
      <rPr>
        <b/>
        <sz val="12"/>
        <rFont val="宋体"/>
        <charset val="134"/>
      </rPr>
      <t>省内培训金额</t>
    </r>
    <r>
      <rPr>
        <b/>
        <sz val="11"/>
        <rFont val="宋体"/>
        <charset val="134"/>
      </rPr>
      <t>（按照180天，120元/人/天计算）</t>
    </r>
  </si>
  <si>
    <t>江门市共166万元，含市本级54万元+7个县区（蓬江区、江海区、新会区、台山市、开平市、鹤山市、恩平市）各16万元</t>
  </si>
  <si>
    <t xml:space="preserve">备注：传染病监测预警与应急指挥能力提升项目：市本级按54万元/市补助，各县（区）按16万元/县（区）补助。
</t>
  </si>
  <si>
    <t>附件3-2</t>
  </si>
  <si>
    <t>2023年中央财政补助医疗卫生机构能力建设、卫生健康人才培养资金任务清单二</t>
  </si>
  <si>
    <t>市/县级基层传染病疫情小分队建设</t>
  </si>
  <si>
    <t>疾控中心传染病应急专业人员开展传染病应急处置培训</t>
  </si>
  <si>
    <t>任务数(支)</t>
  </si>
  <si>
    <t>补助金额（合计）</t>
  </si>
  <si>
    <t>补助金额（地市）</t>
  </si>
  <si>
    <t>补助金额（县区）</t>
  </si>
  <si>
    <t>培训人次数</t>
  </si>
  <si>
    <t>培训人次数（地市）</t>
  </si>
  <si>
    <t>培训人次数（县区）</t>
  </si>
  <si>
    <t>注：1.疾控中心传染病应急专业人员开展传染病应急处置培训：每个地市疾控中心负责组织辖区内培训，地市疾控中心覆盖面不少于20人次，县（市、区）疾控中心覆盖面不少于10人次。
2.传染病应急专业人才培训:省疾控中心承担项目绩效任务（120人次），但不配套经费。</t>
  </si>
  <si>
    <t>附件3-3</t>
  </si>
  <si>
    <t>2023年监测预警队伍建设和人才培养项目经费测算</t>
  </si>
  <si>
    <t>单位：万元</t>
  </si>
  <si>
    <t>地区</t>
  </si>
  <si>
    <t>机构</t>
  </si>
  <si>
    <t>基层专业人员培训（7天）</t>
  </si>
  <si>
    <t>专业骨干培训（6个月制）</t>
  </si>
  <si>
    <t>培训金额（按照7天，120人天/元）</t>
  </si>
  <si>
    <t>省内培训金额（按照国家疾控机构骨干人才培训项目的标准，120元/人/天，180天）</t>
  </si>
  <si>
    <t>江门</t>
  </si>
  <si>
    <t>江门市疾控中心</t>
  </si>
  <si>
    <t>蓬江区疾控中心</t>
  </si>
  <si>
    <t>江海区疾控中心</t>
  </si>
  <si>
    <t>新会区疾控中心</t>
  </si>
  <si>
    <t>台山市疾控中心</t>
  </si>
  <si>
    <t>开平市疾控中心</t>
  </si>
  <si>
    <t>鹤山市疾控中心</t>
  </si>
  <si>
    <t>恩平市疾控中心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</si>
</sst>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_);[Red]\(0.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6" fillId="0" borderId="0"/>
    <xf numFmtId="0" fontId="6" fillId="0" borderId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2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9" fillId="30" borderId="14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178" fontId="2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right"/>
    </xf>
    <xf numFmtId="178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77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27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left" vertical="center" wrapText="1"/>
    </xf>
    <xf numFmtId="177" fontId="5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43" fontId="6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43" fontId="3" fillId="0" borderId="0" xfId="0" applyNumberFormat="1" applyFont="1" applyFill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43" fontId="5" fillId="0" borderId="5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43" fontId="10" fillId="0" borderId="6" xfId="0" applyNumberFormat="1" applyFont="1" applyFill="1" applyBorder="1" applyAlignment="1">
      <alignment horizontal="center" vertical="center" wrapText="1"/>
    </xf>
    <xf numFmtId="43" fontId="10" fillId="0" borderId="1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Fill="1" applyAlignment="1">
      <alignment horizontal="left" vertical="center" wrapText="1"/>
    </xf>
    <xf numFmtId="43" fontId="4" fillId="0" borderId="0" xfId="0" applyNumberFormat="1" applyFont="1" applyFill="1" applyBorder="1" applyAlignment="1">
      <alignment horizontal="right" vertical="center"/>
    </xf>
    <xf numFmtId="43" fontId="10" fillId="0" borderId="5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分县年报格式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常规_Sheet1_Sheet1 (2)" xfId="27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/home/greatwall/Desktop//home/greatwall/Desktop//&#30142;&#25511;&#22788;/0925&#20013;&#22830;&#21307;&#30103;&#21355;&#29983;&#26426;&#26500;&#33021;&#21147;&#24314;&#35774;&#36164;&#37329;/0927&#25910;&#38598;/&#30465;&#30142;&#25511;/&#27719;&#24635;-&#38468;&#20214;1&#65306;2023&#24180;&#20013;&#22830;&#36130;&#25919;&#34917;&#21161;&#30142;&#25511;&#26426;&#26500;&#33021;&#21147;&#24314;&#35774;&#36164;&#37329;&#27979;&#31639;&#34920;&#65288;2023-10-7&#20462;&#25913;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本级"/>
      <sheetName val="市县"/>
      <sheetName val="限额"/>
    </sheetNames>
    <sheetDataSet>
      <sheetData sheetId="0"/>
      <sheetData sheetId="1">
        <row r="2">
          <cell r="A2" t="str">
            <v>2023年中央财政补助疾控机构能力建设资金测算表（市县）</v>
          </cell>
        </row>
        <row r="3">
          <cell r="A3" t="str">
            <v>金额：万元</v>
          </cell>
        </row>
        <row r="4">
          <cell r="A4" t="str">
            <v>单位</v>
          </cell>
          <cell r="B4" t="str">
            <v>合计</v>
          </cell>
          <cell r="C4" t="str">
            <v>项目名称</v>
          </cell>
        </row>
        <row r="5">
          <cell r="C5" t="str">
            <v>任务数</v>
          </cell>
          <cell r="D5" t="str">
            <v>补助金额</v>
          </cell>
        </row>
        <row r="6">
          <cell r="A6" t="str">
            <v>合计</v>
          </cell>
          <cell r="B6">
            <v>105</v>
          </cell>
          <cell r="C6">
            <v>70</v>
          </cell>
          <cell r="D6">
            <v>105</v>
          </cell>
        </row>
        <row r="7">
          <cell r="A7" t="str">
            <v>一、各地市</v>
          </cell>
          <cell r="B7">
            <v>105</v>
          </cell>
          <cell r="C7">
            <v>70</v>
          </cell>
          <cell r="D7">
            <v>105</v>
          </cell>
        </row>
        <row r="8">
          <cell r="A8" t="str">
            <v>广州市</v>
          </cell>
          <cell r="B8">
            <v>15</v>
          </cell>
          <cell r="C8">
            <v>10</v>
          </cell>
          <cell r="D8">
            <v>15</v>
          </cell>
        </row>
        <row r="9">
          <cell r="A9" t="str">
            <v>珠海市</v>
          </cell>
          <cell r="B9">
            <v>15</v>
          </cell>
          <cell r="C9">
            <v>10</v>
          </cell>
          <cell r="D9">
            <v>15</v>
          </cell>
        </row>
        <row r="10">
          <cell r="A10" t="str">
            <v>汕头市</v>
          </cell>
          <cell r="B10">
            <v>15</v>
          </cell>
          <cell r="C10">
            <v>10</v>
          </cell>
          <cell r="D10">
            <v>15</v>
          </cell>
        </row>
        <row r="11">
          <cell r="A11" t="str">
            <v>佛山市</v>
          </cell>
          <cell r="B11">
            <v>0</v>
          </cell>
        </row>
        <row r="12">
          <cell r="A12" t="str">
            <v>韶关市</v>
          </cell>
          <cell r="B12">
            <v>15</v>
          </cell>
          <cell r="C12">
            <v>10</v>
          </cell>
          <cell r="D12">
            <v>15</v>
          </cell>
        </row>
        <row r="13">
          <cell r="A13" t="str">
            <v>河源市</v>
          </cell>
          <cell r="B13">
            <v>0</v>
          </cell>
        </row>
        <row r="14">
          <cell r="A14" t="str">
            <v>梅州市</v>
          </cell>
          <cell r="B14">
            <v>0</v>
          </cell>
        </row>
        <row r="15">
          <cell r="A15" t="str">
            <v>惠州市</v>
          </cell>
          <cell r="B15">
            <v>0</v>
          </cell>
        </row>
        <row r="16">
          <cell r="A16" t="str">
            <v>汕尾市</v>
          </cell>
          <cell r="B16">
            <v>0</v>
          </cell>
        </row>
        <row r="17">
          <cell r="A17" t="str">
            <v>东莞市</v>
          </cell>
          <cell r="B17">
            <v>0</v>
          </cell>
        </row>
        <row r="18">
          <cell r="A18" t="str">
            <v>中山市</v>
          </cell>
          <cell r="B18">
            <v>0</v>
          </cell>
        </row>
        <row r="19">
          <cell r="A19" t="str">
            <v>江门市</v>
          </cell>
          <cell r="B19">
            <v>15</v>
          </cell>
          <cell r="C19">
            <v>10</v>
          </cell>
          <cell r="D19">
            <v>15</v>
          </cell>
        </row>
        <row r="20">
          <cell r="A20" t="str">
            <v>阳江市</v>
          </cell>
          <cell r="B20">
            <v>0</v>
          </cell>
        </row>
        <row r="21">
          <cell r="A21" t="str">
            <v>湛江市</v>
          </cell>
          <cell r="B21">
            <v>15</v>
          </cell>
          <cell r="C21">
            <v>10</v>
          </cell>
          <cell r="D21">
            <v>15</v>
          </cell>
        </row>
        <row r="22">
          <cell r="A22" t="str">
            <v>茂名市</v>
          </cell>
          <cell r="B22">
            <v>0</v>
          </cell>
        </row>
        <row r="23">
          <cell r="A23" t="str">
            <v>肇庆市</v>
          </cell>
          <cell r="B23">
            <v>0</v>
          </cell>
        </row>
        <row r="24">
          <cell r="A24" t="str">
            <v>清远市</v>
          </cell>
          <cell r="B24">
            <v>0</v>
          </cell>
        </row>
        <row r="25">
          <cell r="A25" t="str">
            <v>潮州市</v>
          </cell>
          <cell r="B25">
            <v>0</v>
          </cell>
        </row>
        <row r="26">
          <cell r="A26" t="str">
            <v>揭阳市</v>
          </cell>
          <cell r="B26">
            <v>0</v>
          </cell>
        </row>
        <row r="27">
          <cell r="A27" t="str">
            <v>云浮市</v>
          </cell>
          <cell r="B27">
            <v>0</v>
          </cell>
        </row>
        <row r="28">
          <cell r="A28" t="str">
            <v>深圳市</v>
          </cell>
          <cell r="B28">
            <v>15</v>
          </cell>
          <cell r="C28">
            <v>10</v>
          </cell>
          <cell r="D28">
            <v>15</v>
          </cell>
        </row>
        <row r="29">
          <cell r="A29" t="str">
            <v>横琴粤澳深度合作区</v>
          </cell>
          <cell r="B29">
            <v>0</v>
          </cell>
        </row>
        <row r="30">
          <cell r="A30" t="str">
            <v>二、财政省直管县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南澳县</v>
          </cell>
          <cell r="B31">
            <v>0</v>
          </cell>
        </row>
        <row r="32">
          <cell r="A32" t="str">
            <v>南雄市</v>
          </cell>
          <cell r="B32">
            <v>0</v>
          </cell>
        </row>
        <row r="33">
          <cell r="A33" t="str">
            <v>仁化县</v>
          </cell>
          <cell r="B33">
            <v>0</v>
          </cell>
        </row>
        <row r="34">
          <cell r="A34" t="str">
            <v>乳源县</v>
          </cell>
          <cell r="B34">
            <v>0</v>
          </cell>
        </row>
        <row r="35">
          <cell r="A35" t="str">
            <v>翁源县</v>
          </cell>
          <cell r="B35">
            <v>0</v>
          </cell>
        </row>
        <row r="36">
          <cell r="A36" t="str">
            <v>紫金县</v>
          </cell>
          <cell r="B36">
            <v>0</v>
          </cell>
        </row>
        <row r="37">
          <cell r="A37" t="str">
            <v>龙川县</v>
          </cell>
          <cell r="B37">
            <v>0</v>
          </cell>
        </row>
        <row r="38">
          <cell r="A38" t="str">
            <v>连平县</v>
          </cell>
          <cell r="B38">
            <v>0</v>
          </cell>
        </row>
        <row r="39">
          <cell r="A39" t="str">
            <v>兴宁市</v>
          </cell>
          <cell r="B39">
            <v>0</v>
          </cell>
        </row>
        <row r="40">
          <cell r="A40" t="str">
            <v>五华县</v>
          </cell>
          <cell r="B40">
            <v>0</v>
          </cell>
        </row>
        <row r="41">
          <cell r="A41" t="str">
            <v>丰顺县</v>
          </cell>
          <cell r="B41">
            <v>0</v>
          </cell>
        </row>
        <row r="42">
          <cell r="A42" t="str">
            <v>大埔县</v>
          </cell>
          <cell r="B42">
            <v>0</v>
          </cell>
        </row>
        <row r="43">
          <cell r="A43" t="str">
            <v>博罗县</v>
          </cell>
          <cell r="B43">
            <v>0</v>
          </cell>
        </row>
        <row r="44">
          <cell r="A44" t="str">
            <v>陆河县</v>
          </cell>
          <cell r="B44">
            <v>0</v>
          </cell>
        </row>
        <row r="45">
          <cell r="A45" t="str">
            <v>陆丰市</v>
          </cell>
          <cell r="B45">
            <v>0</v>
          </cell>
        </row>
        <row r="46">
          <cell r="A46" t="str">
            <v>海丰县</v>
          </cell>
          <cell r="B46">
            <v>0</v>
          </cell>
        </row>
        <row r="47">
          <cell r="A47" t="str">
            <v>阳春市</v>
          </cell>
          <cell r="B47">
            <v>0</v>
          </cell>
        </row>
        <row r="48">
          <cell r="A48" t="str">
            <v>徐闻县</v>
          </cell>
          <cell r="B48">
            <v>0</v>
          </cell>
        </row>
        <row r="49">
          <cell r="A49" t="str">
            <v>廉江市</v>
          </cell>
          <cell r="B49">
            <v>0</v>
          </cell>
        </row>
        <row r="50">
          <cell r="A50" t="str">
            <v>雷州市</v>
          </cell>
          <cell r="B50">
            <v>0</v>
          </cell>
        </row>
        <row r="51">
          <cell r="A51" t="str">
            <v>高州市</v>
          </cell>
          <cell r="B51">
            <v>0</v>
          </cell>
        </row>
        <row r="52">
          <cell r="A52" t="str">
            <v>化州市</v>
          </cell>
          <cell r="B52">
            <v>0</v>
          </cell>
        </row>
        <row r="53">
          <cell r="A53" t="str">
            <v>封开县</v>
          </cell>
          <cell r="B53">
            <v>0</v>
          </cell>
        </row>
        <row r="54">
          <cell r="A54" t="str">
            <v>怀集县</v>
          </cell>
          <cell r="B54">
            <v>0</v>
          </cell>
        </row>
        <row r="55">
          <cell r="A55" t="str">
            <v>德庆县</v>
          </cell>
          <cell r="B55">
            <v>0</v>
          </cell>
        </row>
        <row r="56">
          <cell r="A56" t="str">
            <v>广宁县</v>
          </cell>
          <cell r="B56">
            <v>0</v>
          </cell>
        </row>
        <row r="57">
          <cell r="A57" t="str">
            <v>英德市</v>
          </cell>
          <cell r="B57">
            <v>0</v>
          </cell>
        </row>
        <row r="58">
          <cell r="A58" t="str">
            <v>连山县</v>
          </cell>
          <cell r="B58">
            <v>0</v>
          </cell>
        </row>
        <row r="59">
          <cell r="A59" t="str">
            <v>连南县</v>
          </cell>
          <cell r="B59">
            <v>0</v>
          </cell>
        </row>
        <row r="60">
          <cell r="A60" t="str">
            <v>饶平县</v>
          </cell>
          <cell r="B60">
            <v>0</v>
          </cell>
        </row>
        <row r="61">
          <cell r="A61" t="str">
            <v>普宁市</v>
          </cell>
          <cell r="B61">
            <v>0</v>
          </cell>
        </row>
        <row r="62">
          <cell r="A62" t="str">
            <v>揭西县</v>
          </cell>
          <cell r="B62">
            <v>0</v>
          </cell>
        </row>
        <row r="63">
          <cell r="A63" t="str">
            <v>惠来县</v>
          </cell>
          <cell r="B63">
            <v>0</v>
          </cell>
        </row>
        <row r="64">
          <cell r="A64" t="str">
            <v>罗定市</v>
          </cell>
          <cell r="B64">
            <v>0</v>
          </cell>
        </row>
        <row r="65">
          <cell r="A65" t="str">
            <v>新兴县</v>
          </cell>
          <cell r="B6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15"/>
  <sheetViews>
    <sheetView tabSelected="1" topLeftCell="A2" workbookViewId="0">
      <selection activeCell="E8" sqref="E8"/>
    </sheetView>
  </sheetViews>
  <sheetFormatPr defaultColWidth="9" defaultRowHeight="15.75"/>
  <cols>
    <col min="1" max="1" width="13.7" style="27" customWidth="1"/>
    <col min="2" max="2" width="15.55" style="54" customWidth="1"/>
    <col min="3" max="3" width="20.1333333333333" style="54" customWidth="1"/>
    <col min="4" max="4" width="18.1916666666667" style="54" customWidth="1"/>
    <col min="5" max="5" width="18.75" style="54" customWidth="1"/>
    <col min="6" max="6" width="17.375" style="54" customWidth="1"/>
    <col min="7" max="11" width="9" style="29"/>
    <col min="12" max="12" width="10.225" style="29"/>
    <col min="13" max="13" width="11.6666666666667" style="29"/>
    <col min="14" max="221" width="9" style="29"/>
    <col min="222" max="16365" width="9" style="26"/>
    <col min="16366" max="16384" width="9" style="55"/>
  </cols>
  <sheetData>
    <row r="1" s="26" customFormat="1" ht="21.95" customHeight="1" spans="1:221">
      <c r="A1" s="30" t="s">
        <v>0</v>
      </c>
      <c r="B1" s="54"/>
      <c r="C1" s="54"/>
      <c r="D1" s="54"/>
      <c r="E1" s="54"/>
      <c r="F1" s="5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</row>
    <row r="2" s="26" customFormat="1" ht="40" customHeight="1" spans="1:221">
      <c r="A2" s="32" t="s">
        <v>1</v>
      </c>
      <c r="B2" s="56"/>
      <c r="C2" s="56"/>
      <c r="D2" s="56"/>
      <c r="E2" s="56"/>
      <c r="F2" s="56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</row>
    <row r="3" s="26" customFormat="1" ht="16" customHeight="1" spans="1:221">
      <c r="A3" s="46"/>
      <c r="B3" s="57"/>
      <c r="C3" s="57"/>
      <c r="D3" s="54"/>
      <c r="E3" s="54"/>
      <c r="F3" s="64" t="s">
        <v>2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</row>
    <row r="4" s="26" customFormat="1" ht="46" customHeight="1" spans="1:221">
      <c r="A4" s="34" t="s">
        <v>3</v>
      </c>
      <c r="B4" s="58" t="s">
        <v>4</v>
      </c>
      <c r="C4" s="59" t="s">
        <v>5</v>
      </c>
      <c r="D4" s="59" t="s">
        <v>6</v>
      </c>
      <c r="E4" s="59" t="s">
        <v>7</v>
      </c>
      <c r="F4" s="58" t="s">
        <v>8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</row>
    <row r="5" s="26" customFormat="1" ht="29" customHeight="1" spans="1:221">
      <c r="A5" s="60" t="s">
        <v>9</v>
      </c>
      <c r="B5" s="61"/>
      <c r="C5" s="62" t="s">
        <v>10</v>
      </c>
      <c r="D5" s="62" t="s">
        <v>11</v>
      </c>
      <c r="E5" s="62" t="s">
        <v>11</v>
      </c>
      <c r="F5" s="65" t="s">
        <v>12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</row>
    <row r="6" s="26" customFormat="1" ht="27" customHeight="1" spans="1:221">
      <c r="A6" s="38" t="s">
        <v>13</v>
      </c>
      <c r="B6" s="25">
        <f>C6+D6+E6+D22+F6</f>
        <v>215.6</v>
      </c>
      <c r="C6" s="41">
        <v>166</v>
      </c>
      <c r="D6" s="25">
        <v>6.1</v>
      </c>
      <c r="E6" s="41">
        <v>15</v>
      </c>
      <c r="F6" s="25">
        <v>28.5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</row>
    <row r="7" s="53" customFormat="1" ht="27" customHeight="1" spans="1:221">
      <c r="A7" s="38" t="s">
        <v>14</v>
      </c>
      <c r="B7" s="25">
        <f t="shared" ref="B7:B14" si="0">C7+D7+E7+D23+F7</f>
        <v>80.82</v>
      </c>
      <c r="C7" s="41">
        <v>54</v>
      </c>
      <c r="D7" s="25">
        <v>4.32</v>
      </c>
      <c r="E7" s="41">
        <v>15</v>
      </c>
      <c r="F7" s="25">
        <v>7.5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</row>
    <row r="8" s="53" customFormat="1" ht="27" customHeight="1" spans="1:221">
      <c r="A8" s="38" t="s">
        <v>15</v>
      </c>
      <c r="B8" s="25">
        <f t="shared" si="0"/>
        <v>19.254</v>
      </c>
      <c r="C8" s="41">
        <v>16</v>
      </c>
      <c r="D8" s="25">
        <v>0.254</v>
      </c>
      <c r="E8" s="41"/>
      <c r="F8" s="25">
        <v>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</row>
    <row r="9" s="53" customFormat="1" ht="27" customHeight="1" spans="1:221">
      <c r="A9" s="38" t="s">
        <v>16</v>
      </c>
      <c r="B9" s="25">
        <f t="shared" si="0"/>
        <v>19.254</v>
      </c>
      <c r="C9" s="41">
        <v>16</v>
      </c>
      <c r="D9" s="25">
        <v>0.254</v>
      </c>
      <c r="E9" s="41"/>
      <c r="F9" s="25">
        <v>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</row>
    <row r="10" s="53" customFormat="1" ht="27" customHeight="1" spans="1:221">
      <c r="A10" s="38" t="s">
        <v>17</v>
      </c>
      <c r="B10" s="25">
        <f t="shared" si="0"/>
        <v>19.254</v>
      </c>
      <c r="C10" s="41">
        <v>16</v>
      </c>
      <c r="D10" s="25">
        <v>0.254</v>
      </c>
      <c r="E10" s="41"/>
      <c r="F10" s="25">
        <v>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</row>
    <row r="11" s="53" customFormat="1" ht="27" customHeight="1" spans="1:221">
      <c r="A11" s="38" t="s">
        <v>18</v>
      </c>
      <c r="B11" s="25">
        <f t="shared" si="0"/>
        <v>19.254</v>
      </c>
      <c r="C11" s="41">
        <v>16</v>
      </c>
      <c r="D11" s="25">
        <v>0.254</v>
      </c>
      <c r="E11" s="41"/>
      <c r="F11" s="25">
        <v>3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</row>
    <row r="12" s="53" customFormat="1" ht="27" customHeight="1" spans="1:221">
      <c r="A12" s="38" t="s">
        <v>19</v>
      </c>
      <c r="B12" s="25">
        <f t="shared" si="0"/>
        <v>19.255</v>
      </c>
      <c r="C12" s="41">
        <v>16</v>
      </c>
      <c r="D12" s="25">
        <v>0.255</v>
      </c>
      <c r="E12" s="41"/>
      <c r="F12" s="25">
        <v>3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</row>
    <row r="13" s="53" customFormat="1" ht="27" customHeight="1" spans="1:221">
      <c r="A13" s="38" t="s">
        <v>20</v>
      </c>
      <c r="B13" s="25">
        <f t="shared" si="0"/>
        <v>19.254</v>
      </c>
      <c r="C13" s="41">
        <v>16</v>
      </c>
      <c r="D13" s="25">
        <v>0.254</v>
      </c>
      <c r="E13" s="41"/>
      <c r="F13" s="25">
        <v>3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</row>
    <row r="14" s="53" customFormat="1" ht="27" customHeight="1" spans="1:221">
      <c r="A14" s="38" t="s">
        <v>21</v>
      </c>
      <c r="B14" s="25">
        <f t="shared" si="0"/>
        <v>19.255</v>
      </c>
      <c r="C14" s="41">
        <v>16</v>
      </c>
      <c r="D14" s="25">
        <v>0.255</v>
      </c>
      <c r="E14" s="41"/>
      <c r="F14" s="25">
        <v>3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</row>
    <row r="15" ht="58" customHeight="1" spans="1:6">
      <c r="A15" s="42" t="s">
        <v>22</v>
      </c>
      <c r="B15" s="63"/>
      <c r="C15" s="63"/>
      <c r="D15" s="63"/>
      <c r="E15" s="63"/>
      <c r="F15" s="63"/>
    </row>
  </sheetData>
  <mergeCells count="3">
    <mergeCell ref="A2:F2"/>
    <mergeCell ref="A5:B5"/>
    <mergeCell ref="A15:F15"/>
  </mergeCells>
  <printOptions horizontalCentered="1"/>
  <pageMargins left="0.393055555555556" right="0.393055555555556" top="0.590277777777778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8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C27" sqref="C27"/>
    </sheetView>
  </sheetViews>
  <sheetFormatPr defaultColWidth="9" defaultRowHeight="15.75" outlineLevelRow="7"/>
  <cols>
    <col min="1" max="1" width="13.7" style="27" customWidth="1"/>
    <col min="2" max="2" width="12.4666666666667" style="29" customWidth="1"/>
    <col min="3" max="3" width="9.25833333333333" style="44" customWidth="1"/>
    <col min="4" max="4" width="11.2333333333333" style="29" customWidth="1"/>
    <col min="5" max="5" width="27.7666666666667" style="45" customWidth="1"/>
    <col min="6" max="6" width="10.225" style="29"/>
    <col min="7" max="7" width="12.3416666666667" style="44" customWidth="1"/>
    <col min="8" max="8" width="16.7833333333333" style="29" customWidth="1"/>
    <col min="9" max="9" width="9" style="44"/>
    <col min="10" max="10" width="19.8666666666667" style="29" customWidth="1"/>
    <col min="11" max="11" width="9" style="44"/>
    <col min="12" max="12" width="13.2" style="29" customWidth="1"/>
    <col min="13" max="231" width="9" style="29"/>
    <col min="232" max="16384" width="9" style="26"/>
  </cols>
  <sheetData>
    <row r="1" s="26" customFormat="1" ht="21.95" customHeight="1" spans="1:231">
      <c r="A1" s="30" t="s">
        <v>23</v>
      </c>
      <c r="B1" s="29"/>
      <c r="C1" s="44"/>
      <c r="D1" s="29"/>
      <c r="E1" s="45"/>
      <c r="F1" s="29"/>
      <c r="G1" s="44"/>
      <c r="H1" s="29"/>
      <c r="I1" s="44"/>
      <c r="J1" s="29"/>
      <c r="K1" s="44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</row>
    <row r="2" s="26" customFormat="1" ht="30.95" customHeight="1" spans="1:231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</row>
    <row r="3" s="26" customFormat="1" ht="30.95" customHeight="1" spans="1:231">
      <c r="A3" s="46"/>
      <c r="B3" s="46"/>
      <c r="C3" s="47"/>
      <c r="D3" s="46"/>
      <c r="E3" s="50"/>
      <c r="F3" s="29"/>
      <c r="G3" s="44"/>
      <c r="H3" s="29"/>
      <c r="I3" s="44"/>
      <c r="J3" s="29"/>
      <c r="K3" s="44"/>
      <c r="L3" s="52" t="s">
        <v>2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</row>
    <row r="4" s="26" customFormat="1" ht="18.95" customHeight="1" spans="1:231">
      <c r="A4" s="34" t="s">
        <v>3</v>
      </c>
      <c r="B4" s="34" t="s">
        <v>4</v>
      </c>
      <c r="C4" s="48" t="s">
        <v>5</v>
      </c>
      <c r="D4" s="48"/>
      <c r="E4" s="48"/>
      <c r="F4" s="43" t="s">
        <v>6</v>
      </c>
      <c r="G4" s="43"/>
      <c r="H4" s="43"/>
      <c r="I4" s="43"/>
      <c r="J4" s="43"/>
      <c r="K4" s="48" t="s">
        <v>7</v>
      </c>
      <c r="L4" s="4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</row>
    <row r="5" s="26" customFormat="1" ht="42" customHeight="1" spans="1:231">
      <c r="A5" s="34"/>
      <c r="B5" s="34"/>
      <c r="C5" s="48"/>
      <c r="D5" s="48"/>
      <c r="E5" s="48"/>
      <c r="F5" s="34" t="s">
        <v>25</v>
      </c>
      <c r="G5" s="49" t="s">
        <v>26</v>
      </c>
      <c r="H5" s="37"/>
      <c r="I5" s="49" t="s">
        <v>27</v>
      </c>
      <c r="J5" s="37"/>
      <c r="K5" s="48"/>
      <c r="L5" s="4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</row>
    <row r="6" s="26" customFormat="1" ht="50" customHeight="1" spans="1:231">
      <c r="A6" s="34"/>
      <c r="B6" s="34"/>
      <c r="C6" s="49" t="s">
        <v>28</v>
      </c>
      <c r="D6" s="37" t="s">
        <v>29</v>
      </c>
      <c r="E6" s="13" t="s">
        <v>30</v>
      </c>
      <c r="F6" s="34"/>
      <c r="G6" s="48" t="s">
        <v>31</v>
      </c>
      <c r="H6" s="22" t="s">
        <v>32</v>
      </c>
      <c r="I6" s="48" t="s">
        <v>33</v>
      </c>
      <c r="J6" s="13" t="s">
        <v>34</v>
      </c>
      <c r="K6" s="49" t="s">
        <v>28</v>
      </c>
      <c r="L6" s="37" t="s">
        <v>29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</row>
    <row r="7" s="26" customFormat="1" ht="61" customHeight="1" spans="1:231">
      <c r="A7" s="38" t="s">
        <v>13</v>
      </c>
      <c r="B7" s="40">
        <f>D7+F7+L7</f>
        <v>187.1</v>
      </c>
      <c r="C7" s="25">
        <v>8</v>
      </c>
      <c r="D7" s="41">
        <v>166</v>
      </c>
      <c r="E7" s="51" t="s">
        <v>35</v>
      </c>
      <c r="F7" s="40">
        <f>H7+J7</f>
        <v>6.1</v>
      </c>
      <c r="G7" s="25">
        <v>21</v>
      </c>
      <c r="H7" s="40">
        <v>1.8</v>
      </c>
      <c r="I7" s="25">
        <v>2</v>
      </c>
      <c r="J7" s="40">
        <v>4.3</v>
      </c>
      <c r="K7" s="25">
        <f>VLOOKUP(A7,[1]市县!$A:$D,3,0)</f>
        <v>10</v>
      </c>
      <c r="L7" s="41">
        <f>VLOOKUP(A7,[1]市县!$A:$D,4,0)</f>
        <v>15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</row>
    <row r="8" ht="45" customHeight="1" spans="1:12">
      <c r="A8" s="42" t="s">
        <v>36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</sheetData>
  <mergeCells count="10">
    <mergeCell ref="A2:L2"/>
    <mergeCell ref="F4:J4"/>
    <mergeCell ref="G5:H5"/>
    <mergeCell ref="I5:J5"/>
    <mergeCell ref="A8:L8"/>
    <mergeCell ref="A4:A6"/>
    <mergeCell ref="B4:B6"/>
    <mergeCell ref="F5:F6"/>
    <mergeCell ref="C4:E5"/>
    <mergeCell ref="K4:L5"/>
  </mergeCells>
  <printOptions horizontalCentered="1"/>
  <pageMargins left="0.393055555555556" right="0.393055555555556" top="0.393055555555556" bottom="0.590277777777778" header="0.298611111111111" footer="0.298611111111111"/>
  <pageSetup paperSize="9" scale="60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7"/>
  <sheetViews>
    <sheetView workbookViewId="0">
      <selection activeCell="A1" sqref="A1"/>
    </sheetView>
  </sheetViews>
  <sheetFormatPr defaultColWidth="9" defaultRowHeight="15.75" outlineLevelRow="6"/>
  <cols>
    <col min="1" max="1" width="29.25" style="27" customWidth="1"/>
    <col min="2" max="2" width="15" style="28" customWidth="1"/>
    <col min="3" max="5" width="22.0666666666667" style="29" customWidth="1"/>
    <col min="6" max="6" width="14.85" style="28" customWidth="1"/>
    <col min="7" max="7" width="21.425" style="29" customWidth="1"/>
    <col min="8" max="8" width="21.425" style="28" customWidth="1"/>
    <col min="9" max="9" width="23.175" style="29" customWidth="1"/>
    <col min="10" max="230" width="9" style="29"/>
    <col min="231" max="16384" width="9" style="26"/>
  </cols>
  <sheetData>
    <row r="1" s="26" customFormat="1" ht="21.95" customHeight="1" spans="1:230">
      <c r="A1" s="30" t="s">
        <v>37</v>
      </c>
      <c r="B1" s="28"/>
      <c r="C1" s="31"/>
      <c r="D1" s="31"/>
      <c r="E1" s="29"/>
      <c r="F1" s="28"/>
      <c r="G1" s="29"/>
      <c r="H1" s="2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</row>
    <row r="2" s="26" customFormat="1" ht="30.95" customHeight="1" spans="1:230">
      <c r="A2" s="32" t="s">
        <v>38</v>
      </c>
      <c r="B2" s="32"/>
      <c r="C2" s="32"/>
      <c r="D2" s="32"/>
      <c r="E2" s="32"/>
      <c r="F2" s="32"/>
      <c r="G2" s="32"/>
      <c r="H2" s="32"/>
      <c r="I2" s="32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</row>
    <row r="3" s="26" customFormat="1" ht="18.95" customHeight="1" spans="2:230">
      <c r="B3" s="33"/>
      <c r="C3" s="33"/>
      <c r="D3" s="33"/>
      <c r="E3" s="33"/>
      <c r="F3" s="28"/>
      <c r="G3" s="29"/>
      <c r="H3" s="28"/>
      <c r="I3" s="33" t="s">
        <v>2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</row>
    <row r="4" s="26" customFormat="1" ht="32" customHeight="1" spans="1:230">
      <c r="A4" s="34" t="s">
        <v>3</v>
      </c>
      <c r="B4" s="35" t="s">
        <v>39</v>
      </c>
      <c r="C4" s="34"/>
      <c r="D4" s="34"/>
      <c r="E4" s="34"/>
      <c r="F4" s="36" t="s">
        <v>40</v>
      </c>
      <c r="G4" s="43"/>
      <c r="H4" s="36"/>
      <c r="I4" s="43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</row>
    <row r="5" s="26" customFormat="1" ht="20" customHeight="1" spans="1:230">
      <c r="A5" s="34"/>
      <c r="B5" s="36" t="s">
        <v>41</v>
      </c>
      <c r="C5" s="37" t="s">
        <v>42</v>
      </c>
      <c r="D5" s="37" t="s">
        <v>43</v>
      </c>
      <c r="E5" s="37" t="s">
        <v>44</v>
      </c>
      <c r="F5" s="36" t="s">
        <v>45</v>
      </c>
      <c r="G5" s="37" t="s">
        <v>42</v>
      </c>
      <c r="H5" s="36" t="s">
        <v>46</v>
      </c>
      <c r="I5" s="37" t="s">
        <v>47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</row>
    <row r="6" s="26" customFormat="1" ht="20" customHeight="1" spans="1:230">
      <c r="A6" s="38" t="s">
        <v>13</v>
      </c>
      <c r="B6" s="39">
        <v>8</v>
      </c>
      <c r="C6" s="40">
        <f>D6+E6</f>
        <v>28.5</v>
      </c>
      <c r="D6" s="41">
        <v>7.5</v>
      </c>
      <c r="E6" s="41">
        <v>21</v>
      </c>
      <c r="F6" s="39">
        <f>SUM(H6:I6)</f>
        <v>90</v>
      </c>
      <c r="G6" s="40">
        <v>0</v>
      </c>
      <c r="H6" s="39">
        <v>20</v>
      </c>
      <c r="I6" s="17">
        <v>70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</row>
    <row r="7" ht="39" customHeight="1" spans="1:9">
      <c r="A7" s="42" t="s">
        <v>48</v>
      </c>
      <c r="B7" s="42"/>
      <c r="C7" s="42"/>
      <c r="D7" s="42"/>
      <c r="E7" s="42"/>
      <c r="F7" s="42"/>
      <c r="G7" s="42"/>
      <c r="H7" s="42"/>
      <c r="I7" s="42"/>
    </row>
  </sheetData>
  <mergeCells count="5">
    <mergeCell ref="A2:I2"/>
    <mergeCell ref="B4:E4"/>
    <mergeCell ref="F4:I4"/>
    <mergeCell ref="A7:I7"/>
    <mergeCell ref="A4:A5"/>
  </mergeCells>
  <printOptions horizontalCentered="1"/>
  <pageMargins left="0.393055555555556" right="0.393055555555556" top="0.393055555555556" bottom="0.590277777777778" header="0.298611111111111" footer="0.298611111111111"/>
  <pageSetup paperSize="9" scale="74" fitToHeight="0" orientation="landscape" horizontalDpi="600"/>
  <headerFooter>
    <oddFooter>&amp;C第 &amp;P 页，共 &amp;N 页</oddFooter>
  </headerFooter>
  <ignoredErrors>
    <ignoredError sqref="F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30" sqref="E30"/>
    </sheetView>
  </sheetViews>
  <sheetFormatPr defaultColWidth="9" defaultRowHeight="14.25" outlineLevelCol="7"/>
  <cols>
    <col min="1" max="1" width="8.75" style="3" customWidth="1"/>
    <col min="2" max="2" width="16.5" style="3" customWidth="1"/>
    <col min="3" max="3" width="9.625" style="3" customWidth="1"/>
    <col min="4" max="4" width="8.75" style="3" customWidth="1"/>
    <col min="5" max="5" width="13" style="4" customWidth="1"/>
    <col min="6" max="6" width="9" style="3" customWidth="1"/>
    <col min="7" max="7" width="25.0833333333333" style="3" customWidth="1"/>
    <col min="8" max="8" width="9" style="5"/>
    <col min="9" max="16384" width="9" style="3"/>
  </cols>
  <sheetData>
    <row r="1" ht="15.75" spans="1:1">
      <c r="A1" s="6" t="s">
        <v>49</v>
      </c>
    </row>
    <row r="2" ht="26" customHeight="1" spans="1:8">
      <c r="A2" s="7" t="s">
        <v>50</v>
      </c>
      <c r="B2" s="7"/>
      <c r="C2" s="7"/>
      <c r="D2" s="7"/>
      <c r="E2" s="7"/>
      <c r="F2" s="7"/>
      <c r="G2" s="7"/>
      <c r="H2" s="7"/>
    </row>
    <row r="3" spans="1:7">
      <c r="A3" s="8"/>
      <c r="B3" s="8"/>
      <c r="C3" s="8"/>
      <c r="D3" s="8"/>
      <c r="E3" s="18"/>
      <c r="F3" s="8"/>
      <c r="G3" s="19" t="s">
        <v>51</v>
      </c>
    </row>
    <row r="4" s="1" customFormat="1" ht="15" customHeight="1" spans="1:8">
      <c r="A4" s="9" t="s">
        <v>52</v>
      </c>
      <c r="B4" s="9" t="s">
        <v>53</v>
      </c>
      <c r="C4" s="10" t="s">
        <v>54</v>
      </c>
      <c r="D4" s="11"/>
      <c r="E4" s="20"/>
      <c r="F4" s="10" t="s">
        <v>55</v>
      </c>
      <c r="G4" s="21"/>
      <c r="H4" s="9" t="s">
        <v>4</v>
      </c>
    </row>
    <row r="5" s="1" customFormat="1" ht="63" spans="1:8">
      <c r="A5" s="12"/>
      <c r="B5" s="12"/>
      <c r="C5" s="13" t="s">
        <v>33</v>
      </c>
      <c r="D5" s="13" t="s">
        <v>31</v>
      </c>
      <c r="E5" s="22" t="s">
        <v>56</v>
      </c>
      <c r="F5" s="13" t="s">
        <v>33</v>
      </c>
      <c r="G5" s="13" t="s">
        <v>57</v>
      </c>
      <c r="H5" s="12"/>
    </row>
    <row r="6" s="2" customFormat="1" ht="26" customHeight="1" spans="1:8">
      <c r="A6" s="14" t="s">
        <v>58</v>
      </c>
      <c r="B6" s="14" t="s">
        <v>59</v>
      </c>
      <c r="C6" s="15"/>
      <c r="D6" s="15">
        <f>SUM(C7:C13)</f>
        <v>21</v>
      </c>
      <c r="E6" s="23">
        <v>1.78</v>
      </c>
      <c r="F6" s="15">
        <v>2</v>
      </c>
      <c r="G6" s="24">
        <v>4.32</v>
      </c>
      <c r="H6" s="15">
        <f>E6+G6</f>
        <v>6.1</v>
      </c>
    </row>
    <row r="7" s="2" customFormat="1" ht="26" customHeight="1" spans="1:8">
      <c r="A7" s="16" t="s">
        <v>58</v>
      </c>
      <c r="B7" s="16" t="s">
        <v>60</v>
      </c>
      <c r="C7" s="17">
        <v>3</v>
      </c>
      <c r="D7" s="17"/>
      <c r="E7" s="25">
        <v>0.254</v>
      </c>
      <c r="F7" s="17"/>
      <c r="G7" s="16"/>
      <c r="H7" s="17"/>
    </row>
    <row r="8" s="2" customFormat="1" ht="26" customHeight="1" spans="1:8">
      <c r="A8" s="16" t="s">
        <v>58</v>
      </c>
      <c r="B8" s="16" t="s">
        <v>61</v>
      </c>
      <c r="C8" s="17">
        <v>3</v>
      </c>
      <c r="D8" s="17"/>
      <c r="E8" s="25">
        <v>0.254</v>
      </c>
      <c r="F8" s="17"/>
      <c r="G8" s="16"/>
      <c r="H8" s="17"/>
    </row>
    <row r="9" s="2" customFormat="1" ht="26" customHeight="1" spans="1:8">
      <c r="A9" s="16" t="s">
        <v>58</v>
      </c>
      <c r="B9" s="16" t="s">
        <v>62</v>
      </c>
      <c r="C9" s="17">
        <v>3</v>
      </c>
      <c r="D9" s="17"/>
      <c r="E9" s="25">
        <v>0.254</v>
      </c>
      <c r="F9" s="17"/>
      <c r="G9" s="16"/>
      <c r="H9" s="17"/>
    </row>
    <row r="10" s="2" customFormat="1" ht="26" customHeight="1" spans="1:8">
      <c r="A10" s="16" t="s">
        <v>58</v>
      </c>
      <c r="B10" s="16" t="s">
        <v>63</v>
      </c>
      <c r="C10" s="17">
        <v>3</v>
      </c>
      <c r="D10" s="17"/>
      <c r="E10" s="25">
        <v>0.254</v>
      </c>
      <c r="F10" s="17"/>
      <c r="G10" s="16"/>
      <c r="H10" s="17"/>
    </row>
    <row r="11" s="2" customFormat="1" ht="26" customHeight="1" spans="1:8">
      <c r="A11" s="16" t="s">
        <v>58</v>
      </c>
      <c r="B11" s="16" t="s">
        <v>64</v>
      </c>
      <c r="C11" s="17">
        <v>3</v>
      </c>
      <c r="D11" s="17"/>
      <c r="E11" s="25">
        <v>0.255</v>
      </c>
      <c r="F11" s="17"/>
      <c r="G11" s="16"/>
      <c r="H11" s="17"/>
    </row>
    <row r="12" s="2" customFormat="1" ht="26" customHeight="1" spans="1:8">
      <c r="A12" s="16" t="s">
        <v>58</v>
      </c>
      <c r="B12" s="16" t="s">
        <v>65</v>
      </c>
      <c r="C12" s="17">
        <v>3</v>
      </c>
      <c r="D12" s="17"/>
      <c r="E12" s="25">
        <v>0.254</v>
      </c>
      <c r="F12" s="17"/>
      <c r="G12" s="16"/>
      <c r="H12" s="17"/>
    </row>
    <row r="13" s="2" customFormat="1" ht="26" customHeight="1" spans="1:8">
      <c r="A13" s="16" t="s">
        <v>58</v>
      </c>
      <c r="B13" s="16" t="s">
        <v>66</v>
      </c>
      <c r="C13" s="17">
        <v>3</v>
      </c>
      <c r="D13" s="17"/>
      <c r="E13" s="25">
        <v>0.255</v>
      </c>
      <c r="F13" s="17"/>
      <c r="G13" s="16"/>
      <c r="H13" s="17"/>
    </row>
  </sheetData>
  <mergeCells count="6">
    <mergeCell ref="A2:H2"/>
    <mergeCell ref="C4:E4"/>
    <mergeCell ref="F4:G4"/>
    <mergeCell ref="A4:A5"/>
    <mergeCell ref="B4:B5"/>
    <mergeCell ref="H4:H5"/>
  </mergeCells>
  <printOptions horizontalCentered="1"/>
  <pageMargins left="0.432638888888889" right="0.432638888888889" top="0.751388888888889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表3-1</vt:lpstr>
      <vt:lpstr>表3-2</vt:lpstr>
      <vt:lpstr>表3-3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任桂鸿</cp:lastModifiedBy>
  <dcterms:created xsi:type="dcterms:W3CDTF">2021-07-28T01:13:00Z</dcterms:created>
  <dcterms:modified xsi:type="dcterms:W3CDTF">2023-11-21T16:41:15Z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5AE376BAE6174F75A751B3DEE3B5EF8A_13</vt:lpwstr>
  </property>
</Properties>
</file>