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385" windowHeight="8370"/>
  </bookViews>
  <sheets>
    <sheet name="附件" sheetId="4" r:id="rId1"/>
  </sheets>
  <definedNames>
    <definedName name="_xlnm._FilterDatabase" localSheetId="0" hidden="1">附件!$A$5:$I$20</definedName>
    <definedName name="_xlnm.Print_Area" localSheetId="0">附件!$A$1:$I$26</definedName>
    <definedName name="_xlnm.Print_Titles" localSheetId="0">附件!$4:$5</definedName>
  </definedNames>
  <calcPr calcId="145621"/>
</workbook>
</file>

<file path=xl/calcChain.xml><?xml version="1.0" encoding="utf-8"?>
<calcChain xmlns="http://schemas.openxmlformats.org/spreadsheetml/2006/main">
  <c r="D16" i="4" l="1"/>
  <c r="E16" i="4"/>
  <c r="E6" i="4"/>
  <c r="E7" i="4"/>
  <c r="D7" i="4"/>
  <c r="H25" i="4"/>
  <c r="H24" i="4"/>
  <c r="H23" i="4"/>
  <c r="H22" i="4"/>
  <c r="H21" i="4"/>
  <c r="H20" i="4"/>
  <c r="H19" i="4"/>
  <c r="H18" i="4"/>
  <c r="H17" i="4"/>
  <c r="H16" i="4" s="1"/>
  <c r="H6" i="4" s="1"/>
  <c r="H15" i="4"/>
  <c r="H14" i="4"/>
  <c r="H13" i="4"/>
  <c r="H12" i="4"/>
  <c r="H11" i="4"/>
  <c r="H10" i="4"/>
  <c r="H7" i="4" s="1"/>
  <c r="H9" i="4"/>
  <c r="H8" i="4"/>
  <c r="D6" i="4" l="1"/>
</calcChain>
</file>

<file path=xl/sharedStrings.xml><?xml version="1.0" encoding="utf-8"?>
<sst xmlns="http://schemas.openxmlformats.org/spreadsheetml/2006/main" count="92" uniqueCount="49">
  <si>
    <t>单位：万元</t>
  </si>
  <si>
    <t>序号</t>
  </si>
  <si>
    <t>小计</t>
  </si>
  <si>
    <t>蓬江区</t>
  </si>
  <si>
    <t>新会区</t>
  </si>
  <si>
    <t>台山市</t>
  </si>
  <si>
    <t>开平市</t>
  </si>
  <si>
    <t>鹤山市</t>
  </si>
  <si>
    <t>恩平市</t>
  </si>
  <si>
    <t>一</t>
    <phoneticPr fontId="3" type="noConversion"/>
  </si>
  <si>
    <t>1</t>
    <phoneticPr fontId="3" type="noConversion"/>
  </si>
  <si>
    <t>2</t>
    <phoneticPr fontId="3" type="noConversion"/>
  </si>
  <si>
    <t>3</t>
    <phoneticPr fontId="3" type="noConversion"/>
  </si>
  <si>
    <t>4</t>
  </si>
  <si>
    <t>5</t>
  </si>
  <si>
    <t>6</t>
  </si>
  <si>
    <t>7</t>
  </si>
  <si>
    <t>8</t>
  </si>
  <si>
    <t>二</t>
    <phoneticPr fontId="3" type="noConversion"/>
  </si>
  <si>
    <t>项目名称</t>
    <phoneticPr fontId="3" type="noConversion"/>
  </si>
  <si>
    <t>市县别</t>
    <phoneticPr fontId="3" type="noConversion"/>
  </si>
  <si>
    <t>金额</t>
    <phoneticPr fontId="3" type="noConversion"/>
  </si>
  <si>
    <t>约束性任务</t>
    <phoneticPr fontId="3" type="noConversion"/>
  </si>
  <si>
    <t>应下达资金</t>
    <phoneticPr fontId="3" type="noConversion"/>
  </si>
  <si>
    <t>功能分类科目</t>
    <phoneticPr fontId="3" type="noConversion"/>
  </si>
  <si>
    <t>现代农业经营主体培育建设</t>
  </si>
  <si>
    <t>扶持农业龙头企业能力提升</t>
  </si>
  <si>
    <t>支持农民合作社发展</t>
  </si>
  <si>
    <t>支持家庭农场发展</t>
  </si>
  <si>
    <t>2130124农业组织化与产业化经营</t>
  </si>
  <si>
    <t>2130199其他农业支出</t>
    <phoneticPr fontId="3" type="noConversion"/>
  </si>
  <si>
    <t>扶持农业龙头企业能力提升项目金额120万元，奖励补助给2017年度新认定的4家省重点农业龙头企业。</t>
  </si>
  <si>
    <t>支持农民合作社发展，一类项目1个，二类项目2个，项目资金依次为50万元、60万元。</t>
  </si>
  <si>
    <t>现代农业成果交流展示项目</t>
  </si>
  <si>
    <t>第六届江门市农业博览会补助经费</t>
  </si>
  <si>
    <t>新会陈皮博览会补助经费</t>
  </si>
  <si>
    <t>附件1：</t>
    <phoneticPr fontId="3" type="noConversion"/>
  </si>
  <si>
    <t>备注</t>
    <phoneticPr fontId="3" type="noConversion"/>
  </si>
  <si>
    <t>江门市农业局</t>
    <phoneticPr fontId="3" type="noConversion"/>
  </si>
  <si>
    <t>蓬江区</t>
    <phoneticPr fontId="3" type="noConversion"/>
  </si>
  <si>
    <t>江海区</t>
    <phoneticPr fontId="3" type="noConversion"/>
  </si>
  <si>
    <t>鹤山市</t>
    <phoneticPr fontId="3" type="noConversion"/>
  </si>
  <si>
    <t>2130199其他农业支出</t>
  </si>
  <si>
    <t>备注：如需变更功能支出科目，请向市农业局、市财政局报告。</t>
    <phoneticPr fontId="3" type="noConversion"/>
  </si>
  <si>
    <t>江财农〔2018〕123号已下达资金金额</t>
    <phoneticPr fontId="3" type="noConversion"/>
  </si>
  <si>
    <t>支持家庭农场发展项目6个，金额合计120万元。</t>
    <phoneticPr fontId="3" type="noConversion"/>
  </si>
  <si>
    <t>本次调整下达资金</t>
    <phoneticPr fontId="3" type="noConversion"/>
  </si>
  <si>
    <t>合计</t>
    <phoneticPr fontId="3" type="noConversion"/>
  </si>
  <si>
    <t>2018年省级乡村振兴战略专项（构建现代农业体系）对下转移支付资金（第一批-现代农业经营主体培育建设和
现代农业成果交流展示项目）调整安排情况表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</si>
</sst>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 * #,##0.00_ ;_ * \-#,##0.00_ ;_ * &quot;-&quot;??_ ;_ @_ "/>
    <numFmt numFmtId="177" formatCode="0.00_ "/>
    <numFmt numFmtId="178" formatCode="0_ "/>
  </numFmts>
  <fonts count="16" x14ac:knownFonts="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38" fontId="1" fillId="0" borderId="0" xfId="0" applyNumberFormat="1" applyFont="1" applyFill="1" applyBorder="1" applyAlignment="1">
      <alignment horizontal="right" vertical="center" wrapText="1"/>
    </xf>
    <xf numFmtId="38" fontId="4" fillId="0" borderId="0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Border="1" applyAlignment="1">
      <alignment horizontal="right" vertical="center" wrapText="1"/>
    </xf>
    <xf numFmtId="178" fontId="4" fillId="0" borderId="0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left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0" fillId="0" borderId="1" xfId="3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vertical="center" wrapText="1"/>
    </xf>
    <xf numFmtId="177" fontId="10" fillId="0" borderId="1" xfId="3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0" fontId="12" fillId="0" borderId="1" xfId="3" applyFont="1" applyFill="1" applyBorder="1" applyAlignment="1">
      <alignment horizontal="left" vertical="center" wrapText="1"/>
    </xf>
    <xf numFmtId="177" fontId="12" fillId="0" borderId="1" xfId="3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 wrapText="1"/>
    </xf>
    <xf numFmtId="38" fontId="11" fillId="0" borderId="1" xfId="0" applyNumberFormat="1" applyFont="1" applyFill="1" applyBorder="1" applyAlignment="1">
      <alignment horizontal="center" vertical="center" wrapText="1"/>
    </xf>
    <xf numFmtId="38" fontId="11" fillId="0" borderId="1" xfId="1" applyNumberFormat="1" applyFont="1" applyFill="1" applyBorder="1" applyAlignment="1">
      <alignment horizontal="center" vertical="center" wrapText="1"/>
    </xf>
    <xf numFmtId="38" fontId="10" fillId="0" borderId="1" xfId="0" applyNumberFormat="1" applyFont="1" applyFill="1" applyBorder="1" applyAlignment="1">
      <alignment horizontal="center" vertical="center" wrapText="1"/>
    </xf>
    <xf numFmtId="38" fontId="13" fillId="0" borderId="1" xfId="1" applyNumberFormat="1" applyFont="1" applyFill="1" applyBorder="1" applyAlignment="1">
      <alignment horizontal="center" vertical="center" wrapText="1"/>
    </xf>
    <xf numFmtId="38" fontId="12" fillId="0" borderId="1" xfId="0" applyNumberFormat="1" applyFont="1" applyFill="1" applyBorder="1" applyAlignment="1">
      <alignment horizontal="center" vertical="center" wrapText="1"/>
    </xf>
    <xf numFmtId="38" fontId="10" fillId="0" borderId="1" xfId="3" applyNumberFormat="1" applyFont="1" applyFill="1" applyBorder="1" applyAlignment="1">
      <alignment horizontal="center" vertical="center" wrapText="1"/>
    </xf>
    <xf numFmtId="176" fontId="12" fillId="0" borderId="1" xfId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8" fontId="10" fillId="0" borderId="1" xfId="3" applyNumberFormat="1" applyFont="1" applyFill="1" applyBorder="1" applyAlignment="1">
      <alignment horizontal="center" vertical="center" wrapText="1"/>
    </xf>
    <xf numFmtId="178" fontId="12" fillId="2" borderId="1" xfId="3" applyNumberFormat="1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177" fontId="14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38" fontId="10" fillId="0" borderId="1" xfId="0" applyNumberFormat="1" applyFont="1" applyFill="1" applyBorder="1" applyAlignment="1">
      <alignment horizontal="center" vertical="center" wrapText="1"/>
    </xf>
    <xf numFmtId="38" fontId="10" fillId="0" borderId="3" xfId="0" applyNumberFormat="1" applyFont="1" applyFill="1" applyBorder="1" applyAlignment="1">
      <alignment horizontal="center" vertical="center" wrapText="1"/>
    </xf>
    <xf numFmtId="38" fontId="10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7" fontId="9" fillId="0" borderId="0" xfId="0" applyNumberFormat="1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horizontal="left" vertical="center" wrapText="1"/>
    </xf>
  </cellXfs>
  <cellStyles count="4">
    <cellStyle name="常规" xfId="0" builtinId="0"/>
    <cellStyle name="常规 2" xfId="2"/>
    <cellStyle name="常规 3" xfId="3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="90" zoomScaleNormal="90" workbookViewId="0">
      <pane ySplit="5" topLeftCell="A6" activePane="bottomLeft" state="frozen"/>
      <selection pane="bottomLeft" activeCell="A3" sqref="A3"/>
    </sheetView>
  </sheetViews>
  <sheetFormatPr defaultColWidth="9" defaultRowHeight="14.25" x14ac:dyDescent="0.15"/>
  <cols>
    <col min="1" max="1" width="7.25" style="7" customWidth="1"/>
    <col min="2" max="2" width="30.625" style="2" customWidth="1"/>
    <col min="3" max="3" width="15.625" style="3" customWidth="1"/>
    <col min="4" max="4" width="12.625" style="11" customWidth="1"/>
    <col min="5" max="5" width="14.875" style="11" customWidth="1"/>
    <col min="6" max="6" width="30.625" style="4" customWidth="1"/>
    <col min="7" max="7" width="30.625" style="3" customWidth="1"/>
    <col min="8" max="8" width="12.625" style="13" customWidth="1"/>
    <col min="9" max="9" width="8.625" style="5" customWidth="1"/>
    <col min="10" max="16384" width="9" style="5"/>
  </cols>
  <sheetData>
    <row r="1" spans="1:9" ht="24.75" customHeight="1" x14ac:dyDescent="0.15">
      <c r="A1" s="56" t="s">
        <v>36</v>
      </c>
      <c r="B1" s="56"/>
    </row>
    <row r="2" spans="1:9" s="54" customFormat="1" ht="65.099999999999994" customHeight="1" x14ac:dyDescent="0.15">
      <c r="A2" s="64" t="s">
        <v>48</v>
      </c>
      <c r="B2" s="64"/>
      <c r="C2" s="64"/>
      <c r="D2" s="64"/>
      <c r="E2" s="64"/>
      <c r="F2" s="64"/>
      <c r="G2" s="64"/>
      <c r="H2" s="64"/>
      <c r="I2" s="64"/>
    </row>
    <row r="3" spans="1:9" ht="24.95" customHeight="1" x14ac:dyDescent="0.15">
      <c r="B3" s="6"/>
      <c r="C3" s="1"/>
      <c r="E3" s="12"/>
      <c r="F3" s="6"/>
      <c r="G3" s="1"/>
      <c r="H3" s="14" t="s">
        <v>0</v>
      </c>
    </row>
    <row r="4" spans="1:9" ht="39.950000000000003" customHeight="1" x14ac:dyDescent="0.15">
      <c r="A4" s="57" t="s">
        <v>1</v>
      </c>
      <c r="B4" s="57" t="s">
        <v>19</v>
      </c>
      <c r="C4" s="57" t="s">
        <v>20</v>
      </c>
      <c r="D4" s="59" t="s">
        <v>44</v>
      </c>
      <c r="E4" s="58" t="s">
        <v>23</v>
      </c>
      <c r="F4" s="66" t="s">
        <v>46</v>
      </c>
      <c r="G4" s="66"/>
      <c r="H4" s="66"/>
      <c r="I4" s="65" t="s">
        <v>37</v>
      </c>
    </row>
    <row r="5" spans="1:9" ht="39.950000000000003" customHeight="1" x14ac:dyDescent="0.15">
      <c r="A5" s="57"/>
      <c r="B5" s="57"/>
      <c r="C5" s="57"/>
      <c r="D5" s="60"/>
      <c r="E5" s="58"/>
      <c r="F5" s="15" t="s">
        <v>22</v>
      </c>
      <c r="G5" s="15" t="s">
        <v>24</v>
      </c>
      <c r="H5" s="16" t="s">
        <v>21</v>
      </c>
      <c r="I5" s="65"/>
    </row>
    <row r="6" spans="1:9" s="8" customFormat="1" ht="45" customHeight="1" x14ac:dyDescent="0.15">
      <c r="A6" s="61" t="s">
        <v>47</v>
      </c>
      <c r="B6" s="62"/>
      <c r="C6" s="63"/>
      <c r="D6" s="43">
        <f>D7+D16</f>
        <v>400</v>
      </c>
      <c r="E6" s="43">
        <f>E7+E16</f>
        <v>400</v>
      </c>
      <c r="F6" s="17"/>
      <c r="G6" s="17"/>
      <c r="H6" s="16">
        <f>H7+H16</f>
        <v>0</v>
      </c>
      <c r="I6" s="18"/>
    </row>
    <row r="7" spans="1:9" s="8" customFormat="1" ht="35.1" customHeight="1" x14ac:dyDescent="0.15">
      <c r="A7" s="19" t="s">
        <v>9</v>
      </c>
      <c r="B7" s="20" t="s">
        <v>25</v>
      </c>
      <c r="C7" s="21" t="s">
        <v>2</v>
      </c>
      <c r="D7" s="44">
        <f>SUM(D8:D15)</f>
        <v>350</v>
      </c>
      <c r="E7" s="45">
        <f>SUM(E8:E15)</f>
        <v>350</v>
      </c>
      <c r="F7" s="22"/>
      <c r="G7" s="17"/>
      <c r="H7" s="16">
        <f>SUM(H8:H15)</f>
        <v>0</v>
      </c>
      <c r="I7" s="23"/>
    </row>
    <row r="8" spans="1:9" ht="35.1" customHeight="1" x14ac:dyDescent="0.15">
      <c r="A8" s="24" t="s">
        <v>10</v>
      </c>
      <c r="B8" s="25" t="s">
        <v>26</v>
      </c>
      <c r="C8" s="26" t="s">
        <v>3</v>
      </c>
      <c r="D8" s="46">
        <v>30</v>
      </c>
      <c r="E8" s="47">
        <v>30</v>
      </c>
      <c r="F8" s="67" t="s">
        <v>31</v>
      </c>
      <c r="G8" s="27" t="s">
        <v>29</v>
      </c>
      <c r="H8" s="49">
        <f>E8-D8</f>
        <v>0</v>
      </c>
      <c r="I8" s="42"/>
    </row>
    <row r="9" spans="1:9" ht="35.1" customHeight="1" x14ac:dyDescent="0.15">
      <c r="A9" s="24" t="s">
        <v>11</v>
      </c>
      <c r="B9" s="25" t="s">
        <v>26</v>
      </c>
      <c r="C9" s="26" t="s">
        <v>4</v>
      </c>
      <c r="D9" s="46">
        <v>30</v>
      </c>
      <c r="E9" s="47">
        <v>30</v>
      </c>
      <c r="F9" s="67"/>
      <c r="G9" s="27" t="s">
        <v>29</v>
      </c>
      <c r="H9" s="49">
        <f t="shared" ref="H9:H25" si="0">E9-D9</f>
        <v>0</v>
      </c>
      <c r="I9" s="42"/>
    </row>
    <row r="10" spans="1:9" ht="35.1" customHeight="1" x14ac:dyDescent="0.15">
      <c r="A10" s="24" t="s">
        <v>12</v>
      </c>
      <c r="B10" s="25" t="s">
        <v>26</v>
      </c>
      <c r="C10" s="26" t="s">
        <v>7</v>
      </c>
      <c r="D10" s="46">
        <v>30</v>
      </c>
      <c r="E10" s="47">
        <v>30</v>
      </c>
      <c r="F10" s="67"/>
      <c r="G10" s="27" t="s">
        <v>29</v>
      </c>
      <c r="H10" s="49">
        <f t="shared" si="0"/>
        <v>0</v>
      </c>
      <c r="I10" s="42"/>
    </row>
    <row r="11" spans="1:9" ht="35.1" customHeight="1" x14ac:dyDescent="0.15">
      <c r="A11" s="24" t="s">
        <v>13</v>
      </c>
      <c r="B11" s="25" t="s">
        <v>26</v>
      </c>
      <c r="C11" s="26" t="s">
        <v>5</v>
      </c>
      <c r="D11" s="46">
        <v>30</v>
      </c>
      <c r="E11" s="47">
        <v>30</v>
      </c>
      <c r="F11" s="67"/>
      <c r="G11" s="27" t="s">
        <v>29</v>
      </c>
      <c r="H11" s="49">
        <f t="shared" si="0"/>
        <v>0</v>
      </c>
      <c r="I11" s="42"/>
    </row>
    <row r="12" spans="1:9" ht="35.1" customHeight="1" x14ac:dyDescent="0.15">
      <c r="A12" s="24" t="s">
        <v>14</v>
      </c>
      <c r="B12" s="25" t="s">
        <v>27</v>
      </c>
      <c r="C12" s="26" t="s">
        <v>6</v>
      </c>
      <c r="D12" s="46">
        <v>80</v>
      </c>
      <c r="E12" s="47">
        <v>80</v>
      </c>
      <c r="F12" s="67" t="s">
        <v>32</v>
      </c>
      <c r="G12" s="27" t="s">
        <v>29</v>
      </c>
      <c r="H12" s="49">
        <f t="shared" si="0"/>
        <v>0</v>
      </c>
      <c r="I12" s="42"/>
    </row>
    <row r="13" spans="1:9" ht="35.1" customHeight="1" x14ac:dyDescent="0.15">
      <c r="A13" s="24" t="s">
        <v>15</v>
      </c>
      <c r="B13" s="25" t="s">
        <v>27</v>
      </c>
      <c r="C13" s="26" t="s">
        <v>8</v>
      </c>
      <c r="D13" s="46">
        <v>30</v>
      </c>
      <c r="E13" s="47">
        <v>30</v>
      </c>
      <c r="F13" s="67"/>
      <c r="G13" s="27" t="s">
        <v>29</v>
      </c>
      <c r="H13" s="49">
        <f t="shared" si="0"/>
        <v>0</v>
      </c>
      <c r="I13" s="42"/>
    </row>
    <row r="14" spans="1:9" ht="35.1" customHeight="1" x14ac:dyDescent="0.15">
      <c r="A14" s="24" t="s">
        <v>16</v>
      </c>
      <c r="B14" s="25" t="s">
        <v>28</v>
      </c>
      <c r="C14" s="26" t="s">
        <v>6</v>
      </c>
      <c r="D14" s="46">
        <v>60</v>
      </c>
      <c r="E14" s="47">
        <v>80</v>
      </c>
      <c r="F14" s="67" t="s">
        <v>45</v>
      </c>
      <c r="G14" s="27" t="s">
        <v>29</v>
      </c>
      <c r="H14" s="50">
        <f t="shared" si="0"/>
        <v>20</v>
      </c>
      <c r="I14" s="42"/>
    </row>
    <row r="15" spans="1:9" ht="35.1" customHeight="1" x14ac:dyDescent="0.15">
      <c r="A15" s="24" t="s">
        <v>17</v>
      </c>
      <c r="B15" s="25" t="s">
        <v>28</v>
      </c>
      <c r="C15" s="26" t="s">
        <v>8</v>
      </c>
      <c r="D15" s="46">
        <v>60</v>
      </c>
      <c r="E15" s="47">
        <v>40</v>
      </c>
      <c r="F15" s="67"/>
      <c r="G15" s="27" t="s">
        <v>29</v>
      </c>
      <c r="H15" s="50">
        <f t="shared" si="0"/>
        <v>-20</v>
      </c>
      <c r="I15" s="42"/>
    </row>
    <row r="16" spans="1:9" s="8" customFormat="1" ht="35.1" customHeight="1" x14ac:dyDescent="0.15">
      <c r="A16" s="28" t="s">
        <v>18</v>
      </c>
      <c r="B16" s="29" t="s">
        <v>33</v>
      </c>
      <c r="C16" s="30" t="s">
        <v>2</v>
      </c>
      <c r="D16" s="44">
        <f>SUM(D17:D25)</f>
        <v>50</v>
      </c>
      <c r="E16" s="48">
        <f>SUM(E17:E25)</f>
        <v>50</v>
      </c>
      <c r="F16" s="31"/>
      <c r="G16" s="32"/>
      <c r="H16" s="51">
        <f>SUM(H17:H25)</f>
        <v>0</v>
      </c>
      <c r="I16" s="18"/>
    </row>
    <row r="17" spans="1:9" s="10" customFormat="1" ht="35.1" customHeight="1" x14ac:dyDescent="0.15">
      <c r="A17" s="33">
        <v>1</v>
      </c>
      <c r="B17" s="34" t="s">
        <v>34</v>
      </c>
      <c r="C17" s="35" t="s">
        <v>38</v>
      </c>
      <c r="D17" s="46">
        <v>40</v>
      </c>
      <c r="E17" s="46">
        <v>0</v>
      </c>
      <c r="F17" s="34" t="s">
        <v>34</v>
      </c>
      <c r="G17" s="35" t="s">
        <v>30</v>
      </c>
      <c r="H17" s="52">
        <f t="shared" si="0"/>
        <v>-40</v>
      </c>
      <c r="I17" s="36"/>
    </row>
    <row r="18" spans="1:9" s="10" customFormat="1" ht="35.1" customHeight="1" x14ac:dyDescent="0.15">
      <c r="A18" s="33">
        <v>2</v>
      </c>
      <c r="B18" s="34" t="s">
        <v>34</v>
      </c>
      <c r="C18" s="35" t="s">
        <v>39</v>
      </c>
      <c r="D18" s="46">
        <v>0</v>
      </c>
      <c r="E18" s="46">
        <v>3</v>
      </c>
      <c r="F18" s="34" t="s">
        <v>34</v>
      </c>
      <c r="G18" s="35" t="s">
        <v>42</v>
      </c>
      <c r="H18" s="52">
        <f t="shared" si="0"/>
        <v>3</v>
      </c>
      <c r="I18" s="36"/>
    </row>
    <row r="19" spans="1:9" s="10" customFormat="1" ht="35.1" customHeight="1" x14ac:dyDescent="0.15">
      <c r="A19" s="33">
        <v>3</v>
      </c>
      <c r="B19" s="34" t="s">
        <v>34</v>
      </c>
      <c r="C19" s="35" t="s">
        <v>40</v>
      </c>
      <c r="D19" s="46">
        <v>0</v>
      </c>
      <c r="E19" s="46">
        <v>3</v>
      </c>
      <c r="F19" s="34" t="s">
        <v>34</v>
      </c>
      <c r="G19" s="35" t="s">
        <v>42</v>
      </c>
      <c r="H19" s="52">
        <f t="shared" si="0"/>
        <v>3</v>
      </c>
      <c r="I19" s="36"/>
    </row>
    <row r="20" spans="1:9" ht="35.1" customHeight="1" x14ac:dyDescent="0.15">
      <c r="A20" s="33">
        <v>4</v>
      </c>
      <c r="B20" s="37" t="s">
        <v>34</v>
      </c>
      <c r="C20" s="38" t="s">
        <v>4</v>
      </c>
      <c r="D20" s="46">
        <v>0</v>
      </c>
      <c r="E20" s="46">
        <v>3</v>
      </c>
      <c r="F20" s="37" t="s">
        <v>34</v>
      </c>
      <c r="G20" s="39" t="s">
        <v>30</v>
      </c>
      <c r="H20" s="53">
        <f t="shared" si="0"/>
        <v>3</v>
      </c>
      <c r="I20" s="40"/>
    </row>
    <row r="21" spans="1:9" ht="35.1" customHeight="1" x14ac:dyDescent="0.15">
      <c r="A21" s="33">
        <v>5</v>
      </c>
      <c r="B21" s="37" t="s">
        <v>34</v>
      </c>
      <c r="C21" s="38" t="s">
        <v>5</v>
      </c>
      <c r="D21" s="46">
        <v>0</v>
      </c>
      <c r="E21" s="46">
        <v>8</v>
      </c>
      <c r="F21" s="37" t="s">
        <v>34</v>
      </c>
      <c r="G21" s="39" t="s">
        <v>42</v>
      </c>
      <c r="H21" s="53">
        <f t="shared" si="0"/>
        <v>8</v>
      </c>
      <c r="I21" s="40"/>
    </row>
    <row r="22" spans="1:9" ht="35.1" customHeight="1" x14ac:dyDescent="0.15">
      <c r="A22" s="33">
        <v>6</v>
      </c>
      <c r="B22" s="37" t="s">
        <v>34</v>
      </c>
      <c r="C22" s="38" t="s">
        <v>6</v>
      </c>
      <c r="D22" s="46">
        <v>0</v>
      </c>
      <c r="E22" s="46">
        <v>8</v>
      </c>
      <c r="F22" s="37" t="s">
        <v>34</v>
      </c>
      <c r="G22" s="39" t="s">
        <v>42</v>
      </c>
      <c r="H22" s="53">
        <f t="shared" si="0"/>
        <v>8</v>
      </c>
      <c r="I22" s="40"/>
    </row>
    <row r="23" spans="1:9" ht="35.1" customHeight="1" x14ac:dyDescent="0.15">
      <c r="A23" s="33">
        <v>7</v>
      </c>
      <c r="B23" s="37" t="s">
        <v>34</v>
      </c>
      <c r="C23" s="38" t="s">
        <v>41</v>
      </c>
      <c r="D23" s="46">
        <v>0</v>
      </c>
      <c r="E23" s="46">
        <v>7</v>
      </c>
      <c r="F23" s="37" t="s">
        <v>34</v>
      </c>
      <c r="G23" s="39" t="s">
        <v>42</v>
      </c>
      <c r="H23" s="53">
        <f t="shared" si="0"/>
        <v>7</v>
      </c>
      <c r="I23" s="40"/>
    </row>
    <row r="24" spans="1:9" ht="35.1" customHeight="1" x14ac:dyDescent="0.15">
      <c r="A24" s="33">
        <v>8</v>
      </c>
      <c r="B24" s="37" t="s">
        <v>34</v>
      </c>
      <c r="C24" s="38" t="s">
        <v>8</v>
      </c>
      <c r="D24" s="46">
        <v>0</v>
      </c>
      <c r="E24" s="46">
        <v>8</v>
      </c>
      <c r="F24" s="37" t="s">
        <v>34</v>
      </c>
      <c r="G24" s="39" t="s">
        <v>42</v>
      </c>
      <c r="H24" s="53">
        <f t="shared" si="0"/>
        <v>8</v>
      </c>
      <c r="I24" s="40"/>
    </row>
    <row r="25" spans="1:9" ht="35.1" customHeight="1" x14ac:dyDescent="0.15">
      <c r="A25" s="33">
        <v>9</v>
      </c>
      <c r="B25" s="37" t="s">
        <v>35</v>
      </c>
      <c r="C25" s="38" t="s">
        <v>4</v>
      </c>
      <c r="D25" s="46">
        <v>10</v>
      </c>
      <c r="E25" s="46">
        <v>10</v>
      </c>
      <c r="F25" s="37" t="s">
        <v>35</v>
      </c>
      <c r="G25" s="39" t="s">
        <v>30</v>
      </c>
      <c r="H25" s="49">
        <f t="shared" si="0"/>
        <v>0</v>
      </c>
      <c r="I25" s="40"/>
    </row>
    <row r="26" spans="1:9" s="9" customFormat="1" ht="35.1" customHeight="1" x14ac:dyDescent="0.15">
      <c r="A26" s="55" t="s">
        <v>43</v>
      </c>
      <c r="B26" s="55"/>
      <c r="C26" s="55"/>
      <c r="D26" s="55"/>
      <c r="E26" s="55"/>
      <c r="F26" s="55"/>
      <c r="G26" s="55"/>
      <c r="H26" s="55"/>
      <c r="I26" s="41"/>
    </row>
  </sheetData>
  <autoFilter ref="A5:I20"/>
  <mergeCells count="14">
    <mergeCell ref="A26:H26"/>
    <mergeCell ref="A1:B1"/>
    <mergeCell ref="A4:A5"/>
    <mergeCell ref="B4:B5"/>
    <mergeCell ref="E4:E5"/>
    <mergeCell ref="D4:D5"/>
    <mergeCell ref="A6:C6"/>
    <mergeCell ref="A2:I2"/>
    <mergeCell ref="I4:I5"/>
    <mergeCell ref="F4:H4"/>
    <mergeCell ref="C4:C5"/>
    <mergeCell ref="F8:F11"/>
    <mergeCell ref="F12:F13"/>
    <mergeCell ref="F14:F15"/>
  </mergeCells>
  <phoneticPr fontId="3" type="noConversion"/>
  <printOptions horizontalCentered="1"/>
  <pageMargins left="0.59055118110236227" right="0.59055118110236227" top="0.9055118110236221" bottom="0.9055118110236221" header="0.51181102362204722" footer="0.51181102362204722"/>
  <pageSetup paperSize="9" scale="56" fitToHeight="10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</vt:lpstr>
      <vt:lpstr>附件!Print_Area</vt:lpstr>
      <vt:lpstr>附件!Print_Titles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谭宝燕</cp:lastModifiedBy>
  <cp:lastPrinted>2018-11-20T08:32:42Z</cp:lastPrinted>
  <dcterms:created xsi:type="dcterms:W3CDTF">2018-07-03T10:11:00Z</dcterms:created>
  <dcterms:modified xsi:type="dcterms:W3CDTF">2018-11-20T08:35:34Z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